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wstęp" sheetId="1" r:id="rId1"/>
    <sheet name="funkcje tekstowe" sheetId="2" r:id="rId2"/>
    <sheet name="ja w liczbach" sheetId="3" r:id="rId3"/>
    <sheet name="data i czas" sheetId="4" r:id="rId4"/>
    <sheet name="szybkosc" sheetId="5" r:id="rId5"/>
  </sheets>
  <definedNames/>
  <calcPr fullCalcOnLoad="1"/>
</workbook>
</file>

<file path=xl/sharedStrings.xml><?xml version="1.0" encoding="utf-8"?>
<sst xmlns="http://schemas.openxmlformats.org/spreadsheetml/2006/main" count="145" uniqueCount="140">
  <si>
    <t>Imię</t>
  </si>
  <si>
    <t>Nazwisko</t>
  </si>
  <si>
    <t>Małe</t>
  </si>
  <si>
    <t>Wielkie</t>
  </si>
  <si>
    <t>TakieSame?</t>
  </si>
  <si>
    <t>FirstInAlfabet</t>
  </si>
  <si>
    <t>InicjałImienia</t>
  </si>
  <si>
    <t>Login</t>
  </si>
  <si>
    <t>Długość</t>
  </si>
  <si>
    <t>GdzieFirstA</t>
  </si>
  <si>
    <t>Płeć</t>
  </si>
  <si>
    <t>ArkadiuSZ</t>
  </si>
  <si>
    <t>GaweŁEK</t>
  </si>
  <si>
    <t>Jan</t>
  </si>
  <si>
    <t>KOchaNOWSKI</t>
  </si>
  <si>
    <t>maria</t>
  </si>
  <si>
    <t>KONOPNICKA</t>
  </si>
  <si>
    <t>Juliusz</t>
  </si>
  <si>
    <t>Słowacki</t>
  </si>
  <si>
    <t>Marek</t>
  </si>
  <si>
    <t>Cyprian</t>
  </si>
  <si>
    <t>Norwid</t>
  </si>
  <si>
    <t>Kamil</t>
  </si>
  <si>
    <t>Baczyński</t>
  </si>
  <si>
    <t>Co trzeba zrobić:</t>
  </si>
  <si>
    <t>wartości z kolumny A zapisane małymi literami</t>
  </si>
  <si>
    <t>wartości z kolumny B zapisane wielkimi literami</t>
  </si>
  <si>
    <t>wypisuje pierwszą literę imienia (kol. A)</t>
  </si>
  <si>
    <t>wypisuje małymi literami pełne nazwisko (kol. B) i pierwszą literą imienia (kol. A), bez spacji</t>
  </si>
  <si>
    <t>zwraca długość tekstu wpisane w kolumnie B</t>
  </si>
  <si>
    <t>zwraca pozycję, na której w kolumnie B znajduje się litera „a”</t>
  </si>
  <si>
    <t>na podstawie wpisów w kolumnie A zwraca płeć (kobieta/mężczyzna)</t>
  </si>
  <si>
    <t>dziś jest:</t>
  </si>
  <si>
    <t>&lt;-----   w komórce B1 – korzystając z funkcji - wstaw dzisiejszą datę</t>
  </si>
  <si>
    <t>data</t>
  </si>
  <si>
    <t>wartość</t>
  </si>
  <si>
    <t>DZIEŃ</t>
  </si>
  <si>
    <t>MIESIĄC</t>
  </si>
  <si>
    <t>ROK</t>
  </si>
  <si>
    <t xml:space="preserve"> +12 dni</t>
  </si>
  <si>
    <t xml:space="preserve"> +12 miesięcy </t>
  </si>
  <si>
    <t xml:space="preserve"> +12 lat</t>
  </si>
  <si>
    <t>róźnica</t>
  </si>
  <si>
    <t>DzieńTyg</t>
  </si>
  <si>
    <t>suma w styczniu</t>
  </si>
  <si>
    <t>ile razy w marcu</t>
  </si>
  <si>
    <t>zwraca dzień miesiąca dla daty wymienionej w kolumnie A</t>
  </si>
  <si>
    <t>zwraca miesiąc (cyfrą) dla daty wymienionej w kolumnie A</t>
  </si>
  <si>
    <t>zwraca rok dla daty wymienionej w kolumnie A</t>
  </si>
  <si>
    <t>zwraca datę następującą 12 dni po dacie wymienionej w kolumnie A</t>
  </si>
  <si>
    <t>zwraca datę następującą 12 miesięcy po dacie wymienionej w kolumnie A</t>
  </si>
  <si>
    <t>zwraca datę następującą 12 lat po dacie wymienionej w kolumnie A</t>
  </si>
  <si>
    <t>podaje liczbę dni dzielących dzisiejszy dzień i datę wymienioną w kolumnie A</t>
  </si>
  <si>
    <t>zwraca dzień tygodnia (cyfrą) dla daty wymienionej w kolumnie A</t>
  </si>
  <si>
    <t>Poniższe zadanie wykonaj w tym arkusz w obszarze zaznaczonym ramką</t>
  </si>
  <si>
    <t>Zadanie</t>
  </si>
  <si>
    <t>O godzienie 18:05:11 zaczynasz ściągać z Internetu film o rozmiarze 712345678 B dysponując stałym połączeniem o szybkości 15678 B/s .</t>
  </si>
  <si>
    <t>Kiedy film będzie w całości ściągnięty (zakładamy, że szybkość ściągania jest stała i przebiega bez problemów)</t>
  </si>
  <si>
    <t>Konwertuje wszystkie duże litery w ciągu tekstowym na małe.</t>
  </si>
  <si>
    <t>Porównuje dwa teksty i zwraca wartość PRAWDA, jeśli są dokładnie takie same; w przeciwnym przypadku zwraca wartość FAŁSZ.</t>
  </si>
  <si>
    <t>Konwertuje małe litery na wielkie litery.</t>
  </si>
  <si>
    <r>
      <t>LITERY.MAŁE</t>
    </r>
    <r>
      <rPr>
        <sz val="11"/>
        <rFont val="Arial"/>
        <family val="2"/>
      </rPr>
      <t>(</t>
    </r>
    <r>
      <rPr>
        <b/>
        <sz val="11"/>
        <rFont val="Arial"/>
        <family val="2"/>
      </rPr>
      <t>tekst</t>
    </r>
    <r>
      <rPr>
        <sz val="11"/>
        <rFont val="Arial"/>
        <family val="2"/>
      </rPr>
      <t>)</t>
    </r>
  </si>
  <si>
    <r>
      <t>LITERY.WIELKIE</t>
    </r>
    <r>
      <rPr>
        <sz val="11"/>
        <rFont val="Arial"/>
        <family val="2"/>
      </rPr>
      <t>(</t>
    </r>
    <r>
      <rPr>
        <b/>
        <sz val="11"/>
        <rFont val="Arial"/>
        <family val="2"/>
      </rPr>
      <t>tekst</t>
    </r>
    <r>
      <rPr>
        <sz val="11"/>
        <rFont val="Arial"/>
        <family val="2"/>
      </rPr>
      <t>)</t>
    </r>
  </si>
  <si>
    <r>
      <t>PORÓWNAJ</t>
    </r>
    <r>
      <rPr>
        <sz val="11"/>
        <rFont val="Arial"/>
        <family val="2"/>
      </rPr>
      <t>(</t>
    </r>
    <r>
      <rPr>
        <b/>
        <sz val="11"/>
        <rFont val="Arial"/>
        <family val="2"/>
      </rPr>
      <t>tekst1</t>
    </r>
    <r>
      <rPr>
        <sz val="11"/>
        <rFont val="Arial"/>
        <family val="2"/>
      </rPr>
      <t>;</t>
    </r>
    <r>
      <rPr>
        <b/>
        <sz val="11"/>
        <rFont val="Arial"/>
        <family val="2"/>
      </rPr>
      <t>tekst2</t>
    </r>
    <r>
      <rPr>
        <sz val="11"/>
        <rFont val="Arial"/>
        <family val="2"/>
      </rPr>
      <t>)</t>
    </r>
  </si>
  <si>
    <r>
      <t>PRAWY</t>
    </r>
    <r>
      <rPr>
        <sz val="11"/>
        <rFont val="Arial"/>
        <family val="2"/>
      </rPr>
      <t>(</t>
    </r>
    <r>
      <rPr>
        <b/>
        <sz val="11"/>
        <rFont val="Arial"/>
        <family val="2"/>
      </rPr>
      <t>tekst</t>
    </r>
    <r>
      <rPr>
        <sz val="11"/>
        <rFont val="Arial"/>
        <family val="2"/>
      </rPr>
      <t>;liczba_znaków)</t>
    </r>
  </si>
  <si>
    <r>
      <t>LEWY</t>
    </r>
    <r>
      <rPr>
        <sz val="11"/>
        <rFont val="Arial"/>
        <family val="2"/>
      </rPr>
      <t>(</t>
    </r>
    <r>
      <rPr>
        <b/>
        <sz val="11"/>
        <rFont val="Arial"/>
        <family val="2"/>
      </rPr>
      <t>tekst</t>
    </r>
    <r>
      <rPr>
        <sz val="11"/>
        <rFont val="Arial"/>
        <family val="2"/>
      </rPr>
      <t>;liczba_znaków)</t>
    </r>
  </si>
  <si>
    <r>
      <t>FRAGMENT.TEKSTU</t>
    </r>
    <r>
      <rPr>
        <sz val="11"/>
        <rFont val="Arial"/>
        <family val="2"/>
      </rPr>
      <t>(</t>
    </r>
    <r>
      <rPr>
        <b/>
        <sz val="11"/>
        <rFont val="Arial"/>
        <family val="2"/>
      </rPr>
      <t>tekst</t>
    </r>
    <r>
      <rPr>
        <sz val="11"/>
        <rFont val="Arial"/>
        <family val="2"/>
      </rPr>
      <t>;</t>
    </r>
    <r>
      <rPr>
        <b/>
        <sz val="11"/>
        <rFont val="Arial"/>
        <family val="2"/>
      </rPr>
      <t>liczba_początkowa</t>
    </r>
    <r>
      <rPr>
        <sz val="11"/>
        <rFont val="Arial"/>
        <family val="2"/>
      </rPr>
      <t>;</t>
    </r>
    <r>
      <rPr>
        <b/>
        <sz val="11"/>
        <rFont val="Arial"/>
        <family val="2"/>
      </rPr>
      <t>liczba_znaków</t>
    </r>
    <r>
      <rPr>
        <sz val="11"/>
        <rFont val="Arial"/>
        <family val="2"/>
      </rPr>
      <t>)</t>
    </r>
  </si>
  <si>
    <t>Zwraca ostanie znaki w ciągu tekstowym, na podstawie określonej liczby znaków.</t>
  </si>
  <si>
    <t>Zwraca pierwsze znaki w ciągu tekstowym, na podstawie określonej liczby znaków.</t>
  </si>
  <si>
    <t>Zwraca określoną liczbę znaków z ciągu tekstowego, począwszy od określonej pozycji, na podstawie podanej liczby znaków.</t>
  </si>
  <si>
    <t>Zwraca liczbę znaków ciągu tekstowego.</t>
  </si>
  <si>
    <t>DŁ(tekst)</t>
  </si>
  <si>
    <t>Zwraca dzień daty reprezentowanej przez argument liczba_kolejna.</t>
  </si>
  <si>
    <t>Zwraca miesiąc daty reprezentowanej przez kolejną liczbę.</t>
  </si>
  <si>
    <t>Zwraca rok odpowiadający dacie.</t>
  </si>
  <si>
    <t>żyje już sekund:</t>
  </si>
  <si>
    <t>żyje już minut:</t>
  </si>
  <si>
    <t>żyje już godzin:</t>
  </si>
  <si>
    <t>moje dane</t>
  </si>
  <si>
    <t>Uzupełnij komórki koloru zielonego poszukaj samodzielnie odpowiednich funkcji daty i godziny na zakładce Formuły</t>
  </si>
  <si>
    <t>dziś jest</t>
  </si>
  <si>
    <t>moje urodziny :</t>
  </si>
  <si>
    <t xml:space="preserve">W komórce  L8 wpisz formułę, która sumuje wartości z kolumny B o ile te odpowiadają styczniowi (bez względu na dzień i rok)  </t>
  </si>
  <si>
    <t>W komórce  N8 wpisz formułę, która zlicza ile pozycji (dat) dotyczy marca (bez względu na dzień i rok)</t>
  </si>
  <si>
    <r>
      <t>DZIEŃ</t>
    </r>
    <r>
      <rPr>
        <sz val="11"/>
        <rFont val="Arial"/>
        <family val="2"/>
      </rPr>
      <t>(</t>
    </r>
    <r>
      <rPr>
        <b/>
        <sz val="11"/>
        <rFont val="Arial"/>
        <family val="2"/>
      </rPr>
      <t>liczba_kolejna</t>
    </r>
    <r>
      <rPr>
        <sz val="11"/>
        <rFont val="Arial"/>
        <family val="2"/>
      </rPr>
      <t>)</t>
    </r>
  </si>
  <si>
    <r>
      <t>MIESIĄC</t>
    </r>
    <r>
      <rPr>
        <sz val="11"/>
        <rFont val="Arial"/>
        <family val="2"/>
      </rPr>
      <t>(</t>
    </r>
    <r>
      <rPr>
        <b/>
        <sz val="11"/>
        <rFont val="Arial"/>
        <family val="2"/>
      </rPr>
      <t>kolejna_liczba</t>
    </r>
    <r>
      <rPr>
        <sz val="11"/>
        <rFont val="Arial"/>
        <family val="2"/>
      </rPr>
      <t>)</t>
    </r>
  </si>
  <si>
    <r>
      <t>ROK</t>
    </r>
    <r>
      <rPr>
        <sz val="11"/>
        <rFont val="Arial"/>
        <family val="2"/>
      </rPr>
      <t>(</t>
    </r>
    <r>
      <rPr>
        <b/>
        <sz val="11"/>
        <rFont val="Arial"/>
        <family val="2"/>
      </rPr>
      <t>liczba_kolejna</t>
    </r>
    <r>
      <rPr>
        <sz val="11"/>
        <rFont val="Arial"/>
        <family val="2"/>
      </rPr>
      <t>)</t>
    </r>
  </si>
  <si>
    <r>
      <t>EDATE</t>
    </r>
    <r>
      <rPr>
        <sz val="11"/>
        <rFont val="Arial"/>
        <family val="2"/>
      </rPr>
      <t>(</t>
    </r>
    <r>
      <rPr>
        <b/>
        <sz val="11"/>
        <rFont val="Arial"/>
        <family val="2"/>
      </rPr>
      <t>data_początkowa</t>
    </r>
    <r>
      <rPr>
        <sz val="11"/>
        <rFont val="Arial"/>
        <family val="2"/>
      </rPr>
      <t>;</t>
    </r>
    <r>
      <rPr>
        <b/>
        <sz val="11"/>
        <rFont val="Arial"/>
        <family val="2"/>
      </rPr>
      <t>miesiące</t>
    </r>
    <r>
      <rPr>
        <sz val="11"/>
        <rFont val="Arial"/>
        <family val="2"/>
      </rPr>
      <t>)</t>
    </r>
  </si>
  <si>
    <t>Ćwiczenia wykorzystujące wybrane funkcje tekstowe oraz daty i czasu.</t>
  </si>
  <si>
    <r>
      <t>LITERY.MAŁE</t>
    </r>
    <r>
      <rPr>
        <sz val="12"/>
        <rFont val="Times New Roman"/>
        <family val="1"/>
      </rPr>
      <t>(tekst) –zamiana tekstu w nawiasach na małe litery</t>
    </r>
  </si>
  <si>
    <r>
      <t>LITERY.WIELKIE</t>
    </r>
    <r>
      <rPr>
        <sz val="12"/>
        <rFont val="Times New Roman"/>
        <family val="1"/>
      </rPr>
      <t>(tekst) –zamienia ciąg tekstowy na wielkie litery</t>
    </r>
  </si>
  <si>
    <r>
      <t>PORÓWNAJ</t>
    </r>
    <r>
      <rPr>
        <sz val="12"/>
        <rFont val="Times New Roman"/>
        <family val="1"/>
      </rPr>
      <t>(tekst1;tekst2) -porównuje dwa teksty i zwraca wartość PRAWDA, jeśli są dokładnie takie same; w przeciwnym przypadku zwraca wartość FAŁSZ. Funkcja PORÓWNAJ uwzględnia wielkość liter, ale ignoruje różnice w formatowaniu.</t>
    </r>
  </si>
  <si>
    <r>
      <t>LEWY</t>
    </r>
    <r>
      <rPr>
        <sz val="12"/>
        <rFont val="Times New Roman"/>
        <family val="1"/>
      </rPr>
      <t>(tekst;liczba_znaków) –zwraca z ciągu tekstowego początkowe znaki, ilość znaków określa druga zmienna.</t>
    </r>
  </si>
  <si>
    <r>
      <t>PRAWY</t>
    </r>
    <r>
      <rPr>
        <sz val="12"/>
        <rFont val="Times New Roman"/>
        <family val="1"/>
      </rPr>
      <t>(tekst;liczba_znaków) –zwraca z ciągu tekstowego końcowe znaki, ilość znaków określa druga zmienna.</t>
    </r>
  </si>
  <si>
    <r>
      <t>ZŁĄCZ.TEKSTY</t>
    </r>
    <r>
      <rPr>
        <sz val="12"/>
        <rFont val="Times New Roman"/>
        <family val="1"/>
      </rPr>
      <t xml:space="preserve"> (tekst1;tekst2;...) –łączy kilka ciągów tekstowych w jeden ciąg tekstowy, Tekst1; tekst2;...    to 1 do 30 elementów tekstowych do połączenia w pojedynczy element tekstowy. Elementami tekstowymi mogą być ciągi tekstowe, liczby lub odwołania do pojedynczych komórek</t>
    </r>
  </si>
  <si>
    <r>
      <t>DŁ</t>
    </r>
    <r>
      <rPr>
        <sz val="12"/>
        <rFont val="Times New Roman"/>
        <family val="1"/>
      </rPr>
      <t>(tekst) -funkcja zwraca liczbę znaków ciągu tekstowego. Tekst to tekst, którego długość należy znaleźć. Spacje liczy się jako znaki.</t>
    </r>
  </si>
  <si>
    <r>
      <t>ZNAJD</t>
    </r>
    <r>
      <rPr>
        <sz val="12"/>
        <rFont val="Times New Roman"/>
        <family val="1"/>
      </rPr>
      <t>(szukany_tekst;obejmujący_tekst;liczba_początkowa) -funkcja odnajduje jeden tekst (szukany_tekst) wewnątrz innego tekstu (obejmujący_tekst) i zwraca pozycję początkową argumentu szukany_tekst, licząc od pierwszego znaku argumentu obejmujący_tekst, funkcja uwzględnia wielkość liter i nie zezwala na korzystanie ze znaków zastępczych.</t>
    </r>
  </si>
  <si>
    <r>
      <t>FRAGMENT.TEKSTU</t>
    </r>
    <r>
      <rPr>
        <sz val="12"/>
        <rFont val="Times New Roman"/>
        <family val="1"/>
      </rPr>
      <t>(tekst;liczba_początkowa;liczba_znaków) –funkcja zwraca określoną liczbę znaków z ciągu tekstowego, począwszy od określonej pozycji, na podstawie podanej liczby znaków. Tekst to ciąg tekstowy zawierający znaki, które należy wyodrębnić. Liczba_początkowa to pozycja pierwszego znaku, który należy wyodrębnić z tekstu. Pierwszy znak w tekście ma liczbę_początkową 1 i tak dalej. Liczba_znaków określa, jak wiele znaków funkcja FRAGMENT.TEKSTU.B powinna zwrócić z tekstu.</t>
    </r>
  </si>
  <si>
    <r>
      <t>TERAZ</t>
    </r>
    <r>
      <rPr>
        <sz val="12"/>
        <rFont val="Times New Roman"/>
        <family val="1"/>
      </rPr>
      <t>() -zwraca aktualną datę</t>
    </r>
  </si>
  <si>
    <r>
      <t>DZIEŃ</t>
    </r>
    <r>
      <rPr>
        <sz val="10"/>
        <rFont val="Arial"/>
        <family val="0"/>
      </rPr>
      <t>(data) -zwraca dzień daty reprezentowanej przez argument funkcji. Dzień jest wyświetlany jako liczba całkowita z zakresu od 1 do 31.</t>
    </r>
  </si>
  <si>
    <r>
      <t>MIESIĄC</t>
    </r>
    <r>
      <rPr>
        <sz val="10"/>
        <rFont val="Arial"/>
        <family val="0"/>
      </rPr>
      <t>(data) -zwraca miesiąc daty reprezentowanej przez argument funkcji. Miesiąc jest podawany w postaci liczby całkowitej z zakresu od 1 (styczeń) to 12 (grudzień).</t>
    </r>
  </si>
  <si>
    <r>
      <t>ROK</t>
    </r>
    <r>
      <rPr>
        <sz val="10"/>
        <rFont val="Arial"/>
        <family val="0"/>
      </rPr>
      <t>(data) -zwraca rok daty reprezentowanej przez argument funkcji. Rok ten jest zwracany jako liczba całkowita z przedziału od 1900 do 9999.</t>
    </r>
  </si>
  <si>
    <r>
      <t>DZIEŃ.TYG</t>
    </r>
    <r>
      <rPr>
        <sz val="10"/>
        <rFont val="Arial"/>
        <family val="0"/>
      </rPr>
      <t>(data) -zwraca dzień tygodnia odpowiadający dacie. Dzień jest wyrażony jako liczba całkowita, domyślnie zmieniająca się od 1 (niedziela) do 7 (sobota).</t>
    </r>
  </si>
  <si>
    <t>jeżeli w kolumnie A i B są identyczne wpisy to ma się pojawić wartość PRAWDA, w pozostałych FAŁSZ</t>
  </si>
  <si>
    <t>Inicjał Nazwiska</t>
  </si>
  <si>
    <t>wypisuje pierwszą literę nazwiska (kol. B)</t>
  </si>
  <si>
    <t>kod</t>
  </si>
  <si>
    <t>tworzy kod utowrzony z 3 pierwszych liter nazwiska, 2 ostatnich liter imienia oraz długość imienia wszystko w jednym ciągu tekstowym bez  dodatkowych znaków</t>
  </si>
  <si>
    <t>zwraca samo nazwisko z kolumny I</t>
  </si>
  <si>
    <t>zwraca samo imię z kolumny I</t>
  </si>
  <si>
    <t>żyje już dni( z dokładnością do kilku dni):</t>
  </si>
  <si>
    <t xml:space="preserve">zwraca datę o określoną liczbę miesięcy od daty początkowej podanej jako pierwszy argument </t>
  </si>
  <si>
    <t>SUMA.JEŻELI(zakres;kryteria;suma_zakres)</t>
  </si>
  <si>
    <t>dodaje komórki określone przez podane kryteria.</t>
  </si>
  <si>
    <t>LICZ.JEŻELI(zakres;kryteria)</t>
  </si>
  <si>
    <t>zlicza komórki wewnątrz zakresu, które spełniają podane kryteria.</t>
  </si>
  <si>
    <t>porównuje wartości w kolumnach A i B i zwraca tą, która jest wcześniej w alfabecie zrób to tak jakbyś porównywał liczby używając jednego z operatorów: &lt;,&lt;=,=,&gt;,&gt;=</t>
  </si>
  <si>
    <t>2 pierwsze litery</t>
  </si>
  <si>
    <t>3 pierwsze litery</t>
  </si>
  <si>
    <t>Ostatnia litera imienia</t>
  </si>
  <si>
    <t>Ostatnia litera nazwiska</t>
  </si>
  <si>
    <t>wypisuje dwie pierwsze litery imienia (kol. A)</t>
  </si>
  <si>
    <t>wypisuje trzy  pierwsze litery nazwiska (kol. B)</t>
  </si>
  <si>
    <t>wypisuje ostatnią literę imienia (kol. A)</t>
  </si>
  <si>
    <t>wypisuje dwie ostatnie litery nazwiska (kol. B)</t>
  </si>
  <si>
    <t>Imię  Nazwisko</t>
  </si>
  <si>
    <t xml:space="preserve">wypisuje w jednym łańcuchu tekstowym wartości z kolumn A i B rozdzielone spacją należy użyć operatora łączenia tekstów: &amp; </t>
  </si>
  <si>
    <t>Fragment tekstu</t>
  </si>
  <si>
    <t>kopiuje tekst od 1 znaku do 4 znaku w nazwisku</t>
  </si>
  <si>
    <t>kopiuje tekst od 3 znaku do 6 znaku w nazwisku</t>
  </si>
  <si>
    <t xml:space="preserve"> +2 dni</t>
  </si>
  <si>
    <t>zwraca datę następującą 2 dni po dacie wymienionej w kolumnie A</t>
  </si>
  <si>
    <t xml:space="preserve"> +2 miesiące </t>
  </si>
  <si>
    <t>zwraca datę następującą 2 miesiące po dacie wymienionej w kolumnie A</t>
  </si>
  <si>
    <t xml:space="preserve"> +2 lata</t>
  </si>
  <si>
    <t>zwraca datę następującą 2 lata po dacie wymienionej w kolumnie A</t>
  </si>
  <si>
    <t>Godzina rozpoczecia</t>
  </si>
  <si>
    <t>Wielkość pliku (B)</t>
  </si>
  <si>
    <t>Szybkość łącza (B/s)</t>
  </si>
  <si>
    <t>Godzina zakończenia pobierania pliku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</si>
</sst>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_ ;\-#,##0\ "/>
    <numFmt numFmtId="170" formatCode="[$-415]d\ mmmm\ yyyy"/>
    <numFmt numFmtId="171" formatCode="[$-F800]dddd\,\ mmmm\ dd\,\ yyyy"/>
    <numFmt numFmtId="172" formatCode="[$-F400]h:mm:ss\ AM/PM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8"/>
      <name val="Times New Roman"/>
      <family val="1"/>
    </font>
    <font>
      <sz val="1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12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>
        <color indexed="12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>
        <color indexed="12"/>
      </left>
      <right style="thin"/>
      <top style="double">
        <color indexed="12"/>
      </top>
      <bottom style="thin"/>
    </border>
    <border>
      <left style="thin"/>
      <right style="thin"/>
      <top style="double">
        <color indexed="12"/>
      </top>
      <bottom style="thin"/>
    </border>
    <border>
      <left style="thin"/>
      <right style="double">
        <color indexed="12"/>
      </right>
      <top style="double">
        <color indexed="12"/>
      </top>
      <bottom style="thin"/>
    </border>
    <border>
      <left style="thin"/>
      <right style="double">
        <color indexed="12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 locked="0"/>
    </xf>
    <xf numFmtId="0" fontId="1" fillId="0" borderId="16" xfId="0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1" fillId="0" borderId="18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/>
      <protection locked="0"/>
    </xf>
    <xf numFmtId="14" fontId="0" fillId="0" borderId="22" xfId="0" applyNumberFormat="1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14" fontId="0" fillId="0" borderId="23" xfId="0" applyNumberFormat="1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14" fontId="0" fillId="33" borderId="25" xfId="0" applyNumberFormat="1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14" fontId="0" fillId="33" borderId="11" xfId="0" applyNumberFormat="1" applyFont="1" applyFill="1" applyBorder="1" applyAlignment="1" applyProtection="1">
      <alignment/>
      <protection locked="0"/>
    </xf>
    <xf numFmtId="164" fontId="0" fillId="33" borderId="11" xfId="42" applyNumberFormat="1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4" xfId="0" applyFont="1" applyFill="1" applyBorder="1" applyAlignment="1" applyProtection="1">
      <alignment/>
      <protection locked="0"/>
    </xf>
    <xf numFmtId="164" fontId="0" fillId="33" borderId="24" xfId="42" applyNumberFormat="1" applyFont="1" applyFill="1" applyBorder="1" applyAlignment="1" applyProtection="1">
      <alignment/>
      <protection locked="0"/>
    </xf>
    <xf numFmtId="14" fontId="0" fillId="0" borderId="0" xfId="0" applyNumberFormat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0" fillId="0" borderId="35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textRotation="92" wrapText="1"/>
      <protection locked="0"/>
    </xf>
    <xf numFmtId="0" fontId="2" fillId="0" borderId="0" xfId="0" applyFont="1" applyFill="1" applyBorder="1" applyAlignment="1" applyProtection="1">
      <alignment horizontal="center" textRotation="1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169" fontId="0" fillId="33" borderId="11" xfId="42" applyNumberFormat="1" applyFont="1" applyFill="1" applyBorder="1" applyAlignment="1" applyProtection="1">
      <alignment/>
      <protection locked="0"/>
    </xf>
    <xf numFmtId="0" fontId="0" fillId="0" borderId="0" xfId="51">
      <alignment/>
      <protection/>
    </xf>
    <xf numFmtId="0" fontId="5" fillId="0" borderId="0" xfId="51" applyFont="1">
      <alignment/>
      <protection/>
    </xf>
    <xf numFmtId="171" fontId="0" fillId="34" borderId="11" xfId="51" applyNumberFormat="1" applyFill="1" applyBorder="1">
      <alignment/>
      <protection/>
    </xf>
    <xf numFmtId="0" fontId="0" fillId="34" borderId="11" xfId="51" applyFill="1" applyBorder="1">
      <alignment/>
      <protection/>
    </xf>
    <xf numFmtId="0" fontId="2" fillId="0" borderId="13" xfId="0" applyFont="1" applyFill="1" applyBorder="1" applyAlignment="1" applyProtection="1">
      <alignment horizontal="center" textRotation="90" wrapText="1"/>
      <protection locked="0"/>
    </xf>
    <xf numFmtId="0" fontId="2" fillId="0" borderId="0" xfId="0" applyFont="1" applyFill="1" applyBorder="1" applyAlignment="1" applyProtection="1">
      <alignment horizontal="center" textRotation="90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textRotation="92"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textRotation="90" wrapText="1"/>
      <protection locked="0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readingOrder="1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51" applyFill="1" applyBorder="1">
      <alignment/>
      <protection/>
    </xf>
    <xf numFmtId="0" fontId="6" fillId="0" borderId="0" xfId="0" applyFont="1" applyFill="1" applyAlignment="1">
      <alignment/>
    </xf>
    <xf numFmtId="172" fontId="0" fillId="0" borderId="3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3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172" fontId="0" fillId="0" borderId="0" xfId="0" applyNumberFormat="1" applyBorder="1" applyAlignment="1">
      <alignment/>
    </xf>
    <xf numFmtId="0" fontId="1" fillId="0" borderId="15" xfId="0" applyFont="1" applyFill="1" applyBorder="1" applyAlignment="1" applyProtection="1">
      <alignment wrapText="1"/>
      <protection locked="0"/>
    </xf>
    <xf numFmtId="0" fontId="0" fillId="33" borderId="13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2" fontId="0" fillId="0" borderId="0" xfId="0" applyNumberFormat="1" applyBorder="1" applyAlignment="1">
      <alignment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top" wrapText="1"/>
      <protection locked="0"/>
    </xf>
    <xf numFmtId="0" fontId="2" fillId="0" borderId="42" xfId="0" applyFont="1" applyFill="1" applyBorder="1" applyAlignment="1" applyProtection="1">
      <alignment horizontal="center" vertical="top" wrapText="1"/>
      <protection locked="0"/>
    </xf>
    <xf numFmtId="0" fontId="2" fillId="0" borderId="43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wrapText="1"/>
    </xf>
    <xf numFmtId="0" fontId="0" fillId="33" borderId="44" xfId="0" applyFont="1" applyFill="1" applyBorder="1" applyAlignment="1" applyProtection="1">
      <alignment horizontal="center"/>
      <protection locked="0"/>
    </xf>
    <xf numFmtId="0" fontId="0" fillId="33" borderId="45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 wrapText="1"/>
      <protection locked="0"/>
    </xf>
    <xf numFmtId="0" fontId="1" fillId="0" borderId="46" xfId="0" applyFont="1" applyFill="1" applyBorder="1" applyAlignment="1" applyProtection="1">
      <alignment horizontal="center" wrapText="1"/>
      <protection locked="0"/>
    </xf>
    <xf numFmtId="0" fontId="0" fillId="0" borderId="47" xfId="0" applyFont="1" applyFill="1" applyBorder="1" applyAlignment="1" applyProtection="1">
      <alignment horizontal="center" vertical="center"/>
      <protection locked="0"/>
    </xf>
    <xf numFmtId="0" fontId="0" fillId="0" borderId="48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horizontal="center"/>
      <protection locked="0"/>
    </xf>
    <xf numFmtId="0" fontId="2" fillId="0" borderId="49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8"/>
  <sheetViews>
    <sheetView zoomScalePageLayoutView="0" workbookViewId="0" topLeftCell="A1">
      <selection activeCell="A6" sqref="A6:B6"/>
    </sheetView>
  </sheetViews>
  <sheetFormatPr defaultColWidth="9.140625" defaultRowHeight="12.75"/>
  <sheetData>
    <row r="1" spans="2:8" ht="23.25">
      <c r="B1" s="63" t="s">
        <v>88</v>
      </c>
      <c r="C1" s="64"/>
      <c r="D1" s="64"/>
      <c r="E1" s="64"/>
      <c r="F1" s="64"/>
      <c r="G1" s="64"/>
      <c r="H1" s="64"/>
    </row>
    <row r="4" ht="16.5" customHeight="1">
      <c r="B4" s="65" t="s">
        <v>89</v>
      </c>
    </row>
    <row r="5" ht="15.75">
      <c r="B5" s="66" t="s">
        <v>90</v>
      </c>
    </row>
    <row r="6" ht="15.75">
      <c r="B6" s="66" t="s">
        <v>91</v>
      </c>
    </row>
    <row r="7" ht="15.75">
      <c r="B7" s="66" t="s">
        <v>92</v>
      </c>
    </row>
    <row r="8" ht="15.75">
      <c r="B8" s="66" t="s">
        <v>93</v>
      </c>
    </row>
    <row r="9" ht="15.75">
      <c r="B9" s="66" t="s">
        <v>94</v>
      </c>
    </row>
    <row r="10" ht="15.75">
      <c r="B10" s="66" t="s">
        <v>95</v>
      </c>
    </row>
    <row r="11" ht="15.75">
      <c r="B11" s="66" t="s">
        <v>96</v>
      </c>
    </row>
    <row r="12" ht="15.75">
      <c r="B12" s="66" t="s">
        <v>97</v>
      </c>
    </row>
    <row r="13" ht="15.75">
      <c r="B13" s="66"/>
    </row>
    <row r="14" ht="15.75">
      <c r="B14" s="66" t="s">
        <v>98</v>
      </c>
    </row>
    <row r="15" ht="12.75">
      <c r="B15" s="67" t="s">
        <v>99</v>
      </c>
    </row>
    <row r="16" ht="12.75">
      <c r="B16" s="68" t="s">
        <v>100</v>
      </c>
    </row>
    <row r="17" ht="12.75">
      <c r="B17" s="67" t="s">
        <v>101</v>
      </c>
    </row>
    <row r="18" ht="12.75">
      <c r="B18" s="67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="280" zoomScaleNormal="280" zoomScalePageLayoutView="0" workbookViewId="0" topLeftCell="Q10">
      <selection activeCell="T9" sqref="T9:T16"/>
    </sheetView>
  </sheetViews>
  <sheetFormatPr defaultColWidth="9.140625" defaultRowHeight="12.75"/>
  <cols>
    <col min="1" max="1" width="11.28125" style="0" customWidth="1"/>
    <col min="2" max="2" width="14.28125" style="0" customWidth="1"/>
    <col min="3" max="3" width="14.00390625" style="0" customWidth="1"/>
    <col min="4" max="4" width="17.00390625" style="0" customWidth="1"/>
    <col min="5" max="5" width="14.00390625" style="0" customWidth="1"/>
    <col min="6" max="6" width="12.8515625" style="0" customWidth="1"/>
    <col min="7" max="8" width="15.28125" style="0" customWidth="1"/>
    <col min="9" max="10" width="9.421875" style="0" customWidth="1"/>
    <col min="11" max="11" width="11.7109375" style="0" customWidth="1"/>
    <col min="12" max="12" width="9.421875" style="0" customWidth="1"/>
    <col min="13" max="13" width="19.421875" style="0" customWidth="1"/>
    <col min="14" max="14" width="13.7109375" style="0" customWidth="1"/>
    <col min="15" max="15" width="13.57421875" style="0" customWidth="1"/>
    <col min="16" max="16" width="12.28125" style="0" customWidth="1"/>
    <col min="17" max="17" width="13.57421875" style="0" customWidth="1"/>
    <col min="18" max="18" width="12.140625" style="0" customWidth="1"/>
    <col min="19" max="19" width="13.57421875" style="0" customWidth="1"/>
    <col min="20" max="20" width="12.140625" style="0" customWidth="1"/>
    <col min="21" max="21" width="12.421875" style="0" customWidth="1"/>
    <col min="22" max="22" width="12.57421875" style="0" customWidth="1"/>
  </cols>
  <sheetData>
    <row r="1" spans="1:22" s="1" customFormat="1" ht="39" thickTop="1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104</v>
      </c>
      <c r="I1" s="78" t="s">
        <v>117</v>
      </c>
      <c r="J1" s="78" t="s">
        <v>118</v>
      </c>
      <c r="K1" s="78" t="s">
        <v>119</v>
      </c>
      <c r="L1" s="78" t="s">
        <v>120</v>
      </c>
      <c r="M1" s="8" t="s">
        <v>125</v>
      </c>
      <c r="N1" s="8" t="s">
        <v>7</v>
      </c>
      <c r="O1" s="8" t="s">
        <v>106</v>
      </c>
      <c r="P1" s="8" t="s">
        <v>8</v>
      </c>
      <c r="Q1" s="78" t="s">
        <v>127</v>
      </c>
      <c r="R1" s="78" t="s">
        <v>127</v>
      </c>
      <c r="S1" s="8" t="s">
        <v>9</v>
      </c>
      <c r="T1" s="8" t="s">
        <v>1</v>
      </c>
      <c r="U1" s="8" t="s">
        <v>0</v>
      </c>
      <c r="V1" s="9" t="s">
        <v>10</v>
      </c>
    </row>
    <row r="2" spans="1:24" ht="12.75">
      <c r="A2" s="3" t="s">
        <v>11</v>
      </c>
      <c r="B2" s="4" t="s">
        <v>12</v>
      </c>
      <c r="C2" s="10" t="str">
        <f>LOWER(A2)</f>
        <v>arkadiusz</v>
      </c>
      <c r="D2" s="10" t="str">
        <f>UPPER(B2)</f>
        <v>GAWEŁEK</v>
      </c>
      <c r="E2" s="10" t="b">
        <f>EXACT(A2,B2)</f>
        <v>0</v>
      </c>
      <c r="F2" s="10" t="str">
        <f>IF(A2&lt;B2,A2,B2)</f>
        <v>ArkadiuSZ</v>
      </c>
      <c r="G2" s="10"/>
      <c r="H2" s="10"/>
      <c r="I2" s="10"/>
      <c r="J2" s="10"/>
      <c r="K2" s="10"/>
      <c r="L2" s="10"/>
      <c r="M2" s="10" t="str">
        <f>A2&amp;" "&amp;B2</f>
        <v>ArkadiuSZ GaweŁEK</v>
      </c>
      <c r="N2" s="10" t="str">
        <f>LOWER(B2&amp;LEFT(A2,1))</f>
        <v>gawełeka</v>
      </c>
      <c r="O2" s="10" t="str">
        <f>LEFT(B2,3)&amp;RIGHT(A2,2)&amp;LEN(A2)</f>
        <v>GawSZ9</v>
      </c>
      <c r="P2" s="10">
        <f>LEN(B2)</f>
        <v>7</v>
      </c>
      <c r="Q2" s="10" t="str">
        <f>MID(B2,1,4)</f>
        <v>Gawe</v>
      </c>
      <c r="R2" s="10" t="str">
        <f>MID(B2,3,4)</f>
        <v>weŁE</v>
      </c>
      <c r="S2" s="10">
        <f>FIND("a",B2,1)</f>
        <v>2</v>
      </c>
      <c r="T2" s="10"/>
      <c r="U2" s="10"/>
      <c r="V2" s="11"/>
      <c r="W2" s="1"/>
      <c r="X2" s="1"/>
    </row>
    <row r="3" spans="1:24" ht="12.75">
      <c r="A3" s="3" t="s">
        <v>13</v>
      </c>
      <c r="B3" s="4" t="s">
        <v>14</v>
      </c>
      <c r="C3" s="10" t="str">
        <f aca="true" t="shared" si="0" ref="C3:C8">LOWER(A3)</f>
        <v>jan</v>
      </c>
      <c r="D3" s="10" t="str">
        <f aca="true" t="shared" si="1" ref="D3:D8">UPPER(B3)</f>
        <v>KOCHANOWSKI</v>
      </c>
      <c r="E3" s="10" t="b">
        <f aca="true" t="shared" si="2" ref="E3:E8">EXACT(A3,B3)</f>
        <v>0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>
        <f aca="true" t="shared" si="3" ref="S3:S8">FIND("a",B3,1)</f>
        <v>5</v>
      </c>
      <c r="T3" s="10"/>
      <c r="U3" s="10"/>
      <c r="V3" s="11"/>
      <c r="W3" s="1"/>
      <c r="X3" s="1"/>
    </row>
    <row r="4" spans="1:24" ht="12.75">
      <c r="A4" s="3" t="s">
        <v>15</v>
      </c>
      <c r="B4" s="4" t="s">
        <v>16</v>
      </c>
      <c r="C4" s="10" t="str">
        <f t="shared" si="0"/>
        <v>maria</v>
      </c>
      <c r="D4" s="10" t="str">
        <f t="shared" si="1"/>
        <v>KONOPNICKA</v>
      </c>
      <c r="E4" s="10" t="b">
        <f t="shared" si="2"/>
        <v>0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 t="e">
        <f t="shared" si="3"/>
        <v>#VALUE!</v>
      </c>
      <c r="T4" s="10"/>
      <c r="U4" s="10"/>
      <c r="V4" s="11"/>
      <c r="W4" s="1"/>
      <c r="X4" s="1"/>
    </row>
    <row r="5" spans="1:24" ht="12.75">
      <c r="A5" s="3" t="s">
        <v>17</v>
      </c>
      <c r="B5" s="4" t="s">
        <v>18</v>
      </c>
      <c r="C5" s="10" t="str">
        <f t="shared" si="0"/>
        <v>juliusz</v>
      </c>
      <c r="D5" s="10" t="str">
        <f t="shared" si="1"/>
        <v>SŁOWACKI</v>
      </c>
      <c r="E5" s="10" t="b">
        <f t="shared" si="2"/>
        <v>0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>
        <f t="shared" si="3"/>
        <v>5</v>
      </c>
      <c r="T5" s="10"/>
      <c r="U5" s="10"/>
      <c r="V5" s="11"/>
      <c r="W5" s="1"/>
      <c r="X5" s="1"/>
    </row>
    <row r="6" spans="1:24" ht="12.75">
      <c r="A6" s="3" t="s">
        <v>19</v>
      </c>
      <c r="B6" s="4" t="s">
        <v>19</v>
      </c>
      <c r="C6" s="10" t="str">
        <f t="shared" si="0"/>
        <v>marek</v>
      </c>
      <c r="D6" s="10" t="str">
        <f t="shared" si="1"/>
        <v>MAREK</v>
      </c>
      <c r="E6" s="10" t="b">
        <f t="shared" si="2"/>
        <v>1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>
        <f t="shared" si="3"/>
        <v>2</v>
      </c>
      <c r="T6" s="10"/>
      <c r="U6" s="10"/>
      <c r="V6" s="11"/>
      <c r="W6" s="1"/>
      <c r="X6" s="1"/>
    </row>
    <row r="7" spans="1:24" ht="12.75">
      <c r="A7" s="3" t="s">
        <v>20</v>
      </c>
      <c r="B7" s="4" t="s">
        <v>21</v>
      </c>
      <c r="C7" s="10" t="str">
        <f t="shared" si="0"/>
        <v>cyprian</v>
      </c>
      <c r="D7" s="10" t="str">
        <f t="shared" si="1"/>
        <v>NORWID</v>
      </c>
      <c r="E7" s="10" t="b">
        <f t="shared" si="2"/>
        <v>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 t="e">
        <f t="shared" si="3"/>
        <v>#VALUE!</v>
      </c>
      <c r="T7" s="10"/>
      <c r="U7" s="10"/>
      <c r="V7" s="11"/>
      <c r="W7" s="1"/>
      <c r="X7" s="1"/>
    </row>
    <row r="8" spans="1:24" ht="12.75">
      <c r="A8" s="5" t="s">
        <v>22</v>
      </c>
      <c r="B8" s="6" t="s">
        <v>23</v>
      </c>
      <c r="C8" s="10" t="str">
        <f t="shared" si="0"/>
        <v>kamil</v>
      </c>
      <c r="D8" s="10" t="str">
        <f t="shared" si="1"/>
        <v>BACZYŃSKI</v>
      </c>
      <c r="E8" s="10" t="b">
        <f t="shared" si="2"/>
        <v>0</v>
      </c>
      <c r="F8" s="10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0">
        <f t="shared" si="3"/>
        <v>2</v>
      </c>
      <c r="T8" s="12"/>
      <c r="U8" s="12"/>
      <c r="V8" s="11"/>
      <c r="W8" s="1"/>
      <c r="X8" s="1"/>
    </row>
    <row r="9" spans="1:24" ht="12.75" customHeight="1">
      <c r="A9" s="83" t="s">
        <v>24</v>
      </c>
      <c r="B9" s="84"/>
      <c r="C9" s="89" t="s">
        <v>25</v>
      </c>
      <c r="D9" s="82" t="s">
        <v>26</v>
      </c>
      <c r="E9" s="82" t="s">
        <v>103</v>
      </c>
      <c r="F9" s="82" t="s">
        <v>116</v>
      </c>
      <c r="G9" s="82" t="s">
        <v>27</v>
      </c>
      <c r="H9" s="89" t="s">
        <v>105</v>
      </c>
      <c r="I9" s="82" t="s">
        <v>121</v>
      </c>
      <c r="J9" s="82" t="s">
        <v>122</v>
      </c>
      <c r="K9" s="82" t="s">
        <v>123</v>
      </c>
      <c r="L9" s="82" t="s">
        <v>124</v>
      </c>
      <c r="M9" s="82" t="s">
        <v>126</v>
      </c>
      <c r="N9" s="82" t="s">
        <v>28</v>
      </c>
      <c r="O9" s="89" t="s">
        <v>107</v>
      </c>
      <c r="P9" s="82" t="s">
        <v>29</v>
      </c>
      <c r="Q9" s="82" t="s">
        <v>128</v>
      </c>
      <c r="R9" s="82" t="s">
        <v>129</v>
      </c>
      <c r="S9" s="89" t="s">
        <v>30</v>
      </c>
      <c r="T9" s="89" t="s">
        <v>108</v>
      </c>
      <c r="U9" s="82" t="s">
        <v>109</v>
      </c>
      <c r="V9" s="82" t="s">
        <v>31</v>
      </c>
      <c r="W9" s="1"/>
      <c r="X9" s="1"/>
    </row>
    <row r="10" spans="1:24" ht="12.75">
      <c r="A10" s="85"/>
      <c r="B10" s="86"/>
      <c r="C10" s="90"/>
      <c r="D10" s="82"/>
      <c r="E10" s="82"/>
      <c r="F10" s="82"/>
      <c r="G10" s="82"/>
      <c r="H10" s="90"/>
      <c r="I10" s="82"/>
      <c r="J10" s="82"/>
      <c r="K10" s="82"/>
      <c r="L10" s="82"/>
      <c r="M10" s="82"/>
      <c r="N10" s="82"/>
      <c r="O10" s="90"/>
      <c r="P10" s="82"/>
      <c r="Q10" s="82"/>
      <c r="R10" s="82"/>
      <c r="S10" s="90"/>
      <c r="T10" s="90"/>
      <c r="U10" s="82"/>
      <c r="V10" s="82"/>
      <c r="W10" s="1"/>
      <c r="X10" s="1"/>
    </row>
    <row r="11" spans="1:24" ht="12.75">
      <c r="A11" s="85"/>
      <c r="B11" s="86"/>
      <c r="C11" s="90"/>
      <c r="D11" s="82"/>
      <c r="E11" s="82"/>
      <c r="F11" s="82"/>
      <c r="G11" s="82"/>
      <c r="H11" s="90"/>
      <c r="I11" s="82"/>
      <c r="J11" s="82"/>
      <c r="K11" s="82"/>
      <c r="L11" s="82"/>
      <c r="M11" s="82"/>
      <c r="N11" s="82"/>
      <c r="O11" s="90"/>
      <c r="P11" s="82"/>
      <c r="Q11" s="82"/>
      <c r="R11" s="82"/>
      <c r="S11" s="90"/>
      <c r="T11" s="90"/>
      <c r="U11" s="82"/>
      <c r="V11" s="82"/>
      <c r="W11" s="1"/>
      <c r="X11" s="1"/>
    </row>
    <row r="12" spans="1:24" ht="12.75">
      <c r="A12" s="85"/>
      <c r="B12" s="86"/>
      <c r="C12" s="90"/>
      <c r="D12" s="82"/>
      <c r="E12" s="82"/>
      <c r="F12" s="82"/>
      <c r="G12" s="82"/>
      <c r="H12" s="90"/>
      <c r="I12" s="82"/>
      <c r="J12" s="82"/>
      <c r="K12" s="82"/>
      <c r="L12" s="82"/>
      <c r="M12" s="82"/>
      <c r="N12" s="82"/>
      <c r="O12" s="90"/>
      <c r="P12" s="82"/>
      <c r="Q12" s="82"/>
      <c r="R12" s="82"/>
      <c r="S12" s="90"/>
      <c r="T12" s="90"/>
      <c r="U12" s="82"/>
      <c r="V12" s="82"/>
      <c r="W12" s="1"/>
      <c r="X12" s="1"/>
    </row>
    <row r="13" spans="1:24" ht="12.75">
      <c r="A13" s="85"/>
      <c r="B13" s="86"/>
      <c r="C13" s="90"/>
      <c r="D13" s="82"/>
      <c r="E13" s="82"/>
      <c r="F13" s="82"/>
      <c r="G13" s="82"/>
      <c r="H13" s="90"/>
      <c r="I13" s="82"/>
      <c r="J13" s="82"/>
      <c r="K13" s="82"/>
      <c r="L13" s="82"/>
      <c r="M13" s="82"/>
      <c r="N13" s="82"/>
      <c r="O13" s="90"/>
      <c r="P13" s="82"/>
      <c r="Q13" s="82"/>
      <c r="R13" s="82"/>
      <c r="S13" s="90"/>
      <c r="T13" s="90"/>
      <c r="U13" s="82"/>
      <c r="V13" s="82"/>
      <c r="W13" s="1"/>
      <c r="X13" s="1"/>
    </row>
    <row r="14" spans="1:24" ht="12.75">
      <c r="A14" s="85"/>
      <c r="B14" s="86"/>
      <c r="C14" s="90"/>
      <c r="D14" s="82"/>
      <c r="E14" s="82"/>
      <c r="F14" s="82"/>
      <c r="G14" s="82"/>
      <c r="H14" s="90"/>
      <c r="I14" s="82"/>
      <c r="J14" s="82"/>
      <c r="K14" s="82"/>
      <c r="L14" s="82"/>
      <c r="M14" s="82"/>
      <c r="N14" s="82"/>
      <c r="O14" s="90"/>
      <c r="P14" s="82"/>
      <c r="Q14" s="82"/>
      <c r="R14" s="82"/>
      <c r="S14" s="90"/>
      <c r="T14" s="90"/>
      <c r="U14" s="82"/>
      <c r="V14" s="82"/>
      <c r="W14" s="1"/>
      <c r="X14" s="1"/>
    </row>
    <row r="15" spans="1:24" ht="12.75">
      <c r="A15" s="85"/>
      <c r="B15" s="86"/>
      <c r="C15" s="90"/>
      <c r="D15" s="82"/>
      <c r="E15" s="82"/>
      <c r="F15" s="82"/>
      <c r="G15" s="82"/>
      <c r="H15" s="90"/>
      <c r="I15" s="82"/>
      <c r="J15" s="82"/>
      <c r="K15" s="82"/>
      <c r="L15" s="82"/>
      <c r="M15" s="82"/>
      <c r="N15" s="82"/>
      <c r="O15" s="90"/>
      <c r="P15" s="82"/>
      <c r="Q15" s="82"/>
      <c r="R15" s="82"/>
      <c r="S15" s="90"/>
      <c r="T15" s="90"/>
      <c r="U15" s="82"/>
      <c r="V15" s="82"/>
      <c r="W15" s="1"/>
      <c r="X15" s="1"/>
    </row>
    <row r="16" spans="1:24" ht="123.75" customHeight="1">
      <c r="A16" s="87"/>
      <c r="B16" s="88"/>
      <c r="C16" s="91"/>
      <c r="D16" s="82"/>
      <c r="E16" s="82"/>
      <c r="F16" s="82"/>
      <c r="G16" s="82"/>
      <c r="H16" s="91"/>
      <c r="I16" s="82"/>
      <c r="J16" s="82"/>
      <c r="K16" s="82"/>
      <c r="L16" s="82"/>
      <c r="M16" s="82"/>
      <c r="N16" s="82"/>
      <c r="O16" s="91"/>
      <c r="P16" s="82"/>
      <c r="Q16" s="82"/>
      <c r="R16" s="82"/>
      <c r="S16" s="91"/>
      <c r="T16" s="91"/>
      <c r="U16" s="82"/>
      <c r="V16" s="82"/>
      <c r="W16" s="1"/>
      <c r="X16" s="1"/>
    </row>
    <row r="18" ht="12.75">
      <c r="A18" s="2"/>
    </row>
    <row r="19" spans="1:6" ht="15">
      <c r="A19" s="41" t="s">
        <v>61</v>
      </c>
      <c r="B19" s="40"/>
      <c r="C19" s="40"/>
      <c r="D19" s="40" t="s">
        <v>58</v>
      </c>
      <c r="E19" s="40"/>
      <c r="F19" s="40"/>
    </row>
    <row r="20" spans="1:6" ht="15">
      <c r="A20" s="41" t="s">
        <v>62</v>
      </c>
      <c r="B20" s="40"/>
      <c r="C20" s="40"/>
      <c r="D20" s="40" t="s">
        <v>60</v>
      </c>
      <c r="E20" s="40"/>
      <c r="F20" s="40"/>
    </row>
    <row r="21" spans="1:6" ht="15">
      <c r="A21" s="41" t="s">
        <v>63</v>
      </c>
      <c r="B21" s="40"/>
      <c r="C21" s="40"/>
      <c r="D21" s="40" t="s">
        <v>59</v>
      </c>
      <c r="E21" s="40"/>
      <c r="F21" s="40"/>
    </row>
    <row r="22" spans="1:6" ht="15">
      <c r="A22" s="41" t="s">
        <v>64</v>
      </c>
      <c r="B22" s="40"/>
      <c r="C22" s="40"/>
      <c r="D22" s="40" t="s">
        <v>67</v>
      </c>
      <c r="E22" s="40"/>
      <c r="F22" s="40"/>
    </row>
    <row r="23" spans="1:6" ht="15">
      <c r="A23" s="41" t="s">
        <v>65</v>
      </c>
      <c r="B23" s="40"/>
      <c r="C23" s="40"/>
      <c r="D23" s="40" t="s">
        <v>68</v>
      </c>
      <c r="E23" s="40"/>
      <c r="F23" s="40"/>
    </row>
    <row r="24" spans="1:19" ht="28.5" customHeight="1">
      <c r="A24" s="42" t="s">
        <v>66</v>
      </c>
      <c r="B24" s="40"/>
      <c r="C24" s="40"/>
      <c r="D24" s="40"/>
      <c r="E24" s="40"/>
      <c r="F24" s="92" t="s">
        <v>69</v>
      </c>
      <c r="G24" s="92"/>
      <c r="H24" s="92"/>
      <c r="I24" s="92"/>
      <c r="J24" s="92"/>
      <c r="K24" s="92"/>
      <c r="L24" s="92"/>
      <c r="M24" s="92"/>
      <c r="N24" s="92"/>
      <c r="O24" s="69"/>
      <c r="P24" s="40"/>
      <c r="Q24" s="40"/>
      <c r="R24" s="40"/>
      <c r="S24" s="69"/>
    </row>
    <row r="25" spans="1:18" s="40" customFormat="1" ht="15">
      <c r="A25" s="41" t="s">
        <v>71</v>
      </c>
      <c r="D25" s="40" t="s">
        <v>70</v>
      </c>
      <c r="I25"/>
      <c r="J25"/>
      <c r="K25"/>
      <c r="L25"/>
      <c r="M25"/>
      <c r="N25"/>
      <c r="P25"/>
      <c r="Q25"/>
      <c r="R25"/>
    </row>
  </sheetData>
  <sheetProtection/>
  <mergeCells count="22">
    <mergeCell ref="V9:V16"/>
    <mergeCell ref="L9:L16"/>
    <mergeCell ref="T9:T16"/>
    <mergeCell ref="U9:U16"/>
    <mergeCell ref="O9:O16"/>
    <mergeCell ref="F9:F16"/>
    <mergeCell ref="G9:G16"/>
    <mergeCell ref="K9:K16"/>
    <mergeCell ref="S9:S16"/>
    <mergeCell ref="A9:B16"/>
    <mergeCell ref="C9:C16"/>
    <mergeCell ref="D9:D16"/>
    <mergeCell ref="E9:E16"/>
    <mergeCell ref="H9:H16"/>
    <mergeCell ref="F24:N24"/>
    <mergeCell ref="J9:J16"/>
    <mergeCell ref="I9:I16"/>
    <mergeCell ref="P9:P16"/>
    <mergeCell ref="Q9:Q16"/>
    <mergeCell ref="R9:R16"/>
    <mergeCell ref="M9:M16"/>
    <mergeCell ref="N9:N16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7.140625" style="50" customWidth="1"/>
    <col min="2" max="2" width="14.8515625" style="50" bestFit="1" customWidth="1"/>
    <col min="3" max="16384" width="9.140625" style="50" customWidth="1"/>
  </cols>
  <sheetData>
    <row r="1" ht="15">
      <c r="A1" s="51" t="s">
        <v>79</v>
      </c>
    </row>
    <row r="3" ht="12.75">
      <c r="B3" s="50" t="s">
        <v>78</v>
      </c>
    </row>
    <row r="4" spans="1:2" ht="12.75">
      <c r="A4" s="50" t="s">
        <v>80</v>
      </c>
      <c r="B4" s="52"/>
    </row>
    <row r="5" spans="1:2" ht="12.75">
      <c r="A5" s="50" t="s">
        <v>81</v>
      </c>
      <c r="B5" s="52"/>
    </row>
    <row r="6" spans="1:2" ht="12.75">
      <c r="A6" s="50" t="s">
        <v>110</v>
      </c>
      <c r="B6" s="53"/>
    </row>
    <row r="7" spans="1:2" ht="12.75">
      <c r="A7" s="50" t="s">
        <v>77</v>
      </c>
      <c r="B7" s="53"/>
    </row>
    <row r="8" spans="1:2" ht="12.75">
      <c r="A8" s="50" t="s">
        <v>76</v>
      </c>
      <c r="B8" s="53"/>
    </row>
    <row r="9" spans="1:2" ht="12.75">
      <c r="A9" s="50" t="s">
        <v>75</v>
      </c>
      <c r="B9" s="53"/>
    </row>
    <row r="10" ht="12.75">
      <c r="B10" s="70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3"/>
  <sheetViews>
    <sheetView zoomScale="140" zoomScaleNormal="140" zoomScalePageLayoutView="0" workbookViewId="0" topLeftCell="I1">
      <selection activeCell="Q7" sqref="Q7:Q8"/>
    </sheetView>
  </sheetViews>
  <sheetFormatPr defaultColWidth="9.140625" defaultRowHeight="12.75"/>
  <cols>
    <col min="1" max="1" width="14.421875" style="0" customWidth="1"/>
    <col min="2" max="2" width="13.8515625" style="0" customWidth="1"/>
    <col min="3" max="3" width="16.57421875" style="0" customWidth="1"/>
    <col min="4" max="4" width="13.421875" style="0" customWidth="1"/>
    <col min="5" max="5" width="14.140625" style="0" customWidth="1"/>
    <col min="6" max="6" width="12.421875" style="0" customWidth="1"/>
    <col min="7" max="7" width="13.57421875" style="0" customWidth="1"/>
    <col min="8" max="8" width="12.8515625" style="0" customWidth="1"/>
    <col min="9" max="9" width="14.00390625" style="0" customWidth="1"/>
    <col min="10" max="10" width="12.57421875" style="0" customWidth="1"/>
    <col min="11" max="11" width="12.00390625" style="0" customWidth="1"/>
    <col min="12" max="12" width="14.28125" style="0" customWidth="1"/>
    <col min="13" max="13" width="13.140625" style="0" customWidth="1"/>
    <col min="15" max="15" width="16.7109375" style="0" customWidth="1"/>
    <col min="17" max="17" width="13.28125" style="0" customWidth="1"/>
  </cols>
  <sheetData>
    <row r="1" spans="1:17" ht="13.5" thickBot="1">
      <c r="A1" s="13" t="s">
        <v>32</v>
      </c>
      <c r="B1" s="23"/>
      <c r="C1" s="99" t="s">
        <v>33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4"/>
      <c r="O1" s="14"/>
      <c r="P1" s="14"/>
      <c r="Q1" s="14"/>
    </row>
    <row r="2" spans="1:17" ht="12.75">
      <c r="A2" s="15" t="s">
        <v>34</v>
      </c>
      <c r="B2" s="16" t="s">
        <v>35</v>
      </c>
      <c r="C2" s="16" t="s">
        <v>36</v>
      </c>
      <c r="D2" s="16" t="s">
        <v>37</v>
      </c>
      <c r="E2" s="16" t="s">
        <v>38</v>
      </c>
      <c r="F2" s="16" t="s">
        <v>130</v>
      </c>
      <c r="G2" s="16" t="s">
        <v>39</v>
      </c>
      <c r="H2" s="16" t="s">
        <v>132</v>
      </c>
      <c r="I2" s="16" t="s">
        <v>40</v>
      </c>
      <c r="J2" s="16" t="s">
        <v>134</v>
      </c>
      <c r="K2" s="16" t="s">
        <v>41</v>
      </c>
      <c r="L2" s="16" t="s">
        <v>42</v>
      </c>
      <c r="M2" s="17" t="s">
        <v>43</v>
      </c>
      <c r="N2" s="14"/>
      <c r="O2" s="14"/>
      <c r="P2" s="14"/>
      <c r="Q2" s="14"/>
    </row>
    <row r="3" spans="1:17" ht="12.75">
      <c r="A3" s="18">
        <f ca="1">TODAY()</f>
        <v>40932</v>
      </c>
      <c r="B3" s="19">
        <v>123.45</v>
      </c>
      <c r="C3" s="24"/>
      <c r="D3" s="24"/>
      <c r="E3" s="24"/>
      <c r="F3" s="25"/>
      <c r="G3" s="25"/>
      <c r="H3" s="25"/>
      <c r="I3" s="25"/>
      <c r="J3" s="25"/>
      <c r="K3" s="25"/>
      <c r="L3" s="49"/>
      <c r="M3" s="27"/>
      <c r="N3" s="14"/>
      <c r="O3" s="14"/>
      <c r="P3" s="14"/>
      <c r="Q3" s="14"/>
    </row>
    <row r="4" spans="1:17" ht="12.75">
      <c r="A4" s="18">
        <v>39808</v>
      </c>
      <c r="B4" s="19">
        <v>412.36</v>
      </c>
      <c r="C4" s="24"/>
      <c r="D4" s="24"/>
      <c r="E4" s="24"/>
      <c r="F4" s="24"/>
      <c r="G4" s="25"/>
      <c r="H4" s="25"/>
      <c r="I4" s="25"/>
      <c r="J4" s="25"/>
      <c r="K4" s="25"/>
      <c r="L4" s="26"/>
      <c r="M4" s="27"/>
      <c r="N4" s="14"/>
      <c r="O4" s="14"/>
      <c r="P4" s="14"/>
      <c r="Q4" s="14"/>
    </row>
    <row r="5" spans="1:17" ht="12.75">
      <c r="A5" s="18">
        <v>36972</v>
      </c>
      <c r="B5" s="19">
        <v>1205.62</v>
      </c>
      <c r="C5" s="24"/>
      <c r="D5" s="24"/>
      <c r="E5" s="24"/>
      <c r="F5" s="24"/>
      <c r="G5" s="25"/>
      <c r="H5" s="25"/>
      <c r="I5" s="25"/>
      <c r="J5" s="25"/>
      <c r="K5" s="25"/>
      <c r="L5" s="26"/>
      <c r="M5" s="27"/>
      <c r="N5" s="14"/>
      <c r="O5" s="14"/>
      <c r="P5" s="14"/>
      <c r="Q5" s="14"/>
    </row>
    <row r="6" spans="1:17" ht="13.5" thickBot="1">
      <c r="A6" s="18">
        <v>37340</v>
      </c>
      <c r="B6" s="19">
        <v>412.65</v>
      </c>
      <c r="C6" s="24"/>
      <c r="D6" s="24"/>
      <c r="E6" s="24"/>
      <c r="F6" s="24"/>
      <c r="G6" s="25"/>
      <c r="H6" s="25"/>
      <c r="I6" s="25"/>
      <c r="J6" s="25"/>
      <c r="K6" s="25"/>
      <c r="L6" s="26"/>
      <c r="M6" s="27"/>
      <c r="N6" s="14"/>
      <c r="O6" s="14"/>
      <c r="P6" s="14"/>
      <c r="Q6" s="14"/>
    </row>
    <row r="7" spans="1:17" ht="12.75">
      <c r="A7" s="18">
        <v>37387</v>
      </c>
      <c r="B7" s="19">
        <v>102.36</v>
      </c>
      <c r="C7" s="24"/>
      <c r="D7" s="24"/>
      <c r="E7" s="24"/>
      <c r="F7" s="24"/>
      <c r="G7" s="25"/>
      <c r="H7" s="25"/>
      <c r="I7" s="25"/>
      <c r="J7" s="25"/>
      <c r="K7" s="25"/>
      <c r="L7" s="26"/>
      <c r="M7" s="27"/>
      <c r="N7" s="95" t="s">
        <v>44</v>
      </c>
      <c r="O7" s="93"/>
      <c r="P7" s="95" t="s">
        <v>45</v>
      </c>
      <c r="Q7" s="93"/>
    </row>
    <row r="8" spans="1:17" ht="13.5" thickBot="1">
      <c r="A8" s="20">
        <v>37936</v>
      </c>
      <c r="B8" s="21">
        <v>100.01</v>
      </c>
      <c r="C8" s="28"/>
      <c r="D8" s="24"/>
      <c r="E8" s="28"/>
      <c r="F8" s="79"/>
      <c r="G8" s="25"/>
      <c r="H8" s="25"/>
      <c r="I8" s="25"/>
      <c r="J8" s="25"/>
      <c r="K8" s="25"/>
      <c r="L8" s="29"/>
      <c r="M8" s="27"/>
      <c r="N8" s="96"/>
      <c r="O8" s="94"/>
      <c r="P8" s="96"/>
      <c r="Q8" s="94"/>
    </row>
    <row r="9" spans="1:17" ht="118.5" customHeight="1">
      <c r="A9" s="97" t="s">
        <v>24</v>
      </c>
      <c r="B9" s="98"/>
      <c r="C9" s="43" t="s">
        <v>46</v>
      </c>
      <c r="D9" s="44" t="s">
        <v>47</v>
      </c>
      <c r="E9" s="44" t="s">
        <v>48</v>
      </c>
      <c r="F9" s="44" t="s">
        <v>131</v>
      </c>
      <c r="G9" s="44" t="s">
        <v>49</v>
      </c>
      <c r="H9" s="44" t="s">
        <v>133</v>
      </c>
      <c r="I9" s="44" t="s">
        <v>50</v>
      </c>
      <c r="J9" s="44" t="s">
        <v>135</v>
      </c>
      <c r="K9" s="44" t="s">
        <v>51</v>
      </c>
      <c r="L9" s="44" t="s">
        <v>52</v>
      </c>
      <c r="M9" s="44" t="s">
        <v>53</v>
      </c>
      <c r="N9" s="54"/>
      <c r="O9" s="43" t="s">
        <v>82</v>
      </c>
      <c r="P9" s="54"/>
      <c r="Q9" s="44" t="s">
        <v>83</v>
      </c>
    </row>
    <row r="10" spans="1:18" ht="12.75">
      <c r="A10" s="45"/>
      <c r="B10" s="45"/>
      <c r="C10" s="46"/>
      <c r="D10" s="47"/>
      <c r="E10" s="48"/>
      <c r="F10" s="80"/>
      <c r="G10" s="48"/>
      <c r="H10" s="80"/>
      <c r="I10" s="48"/>
      <c r="J10" s="80"/>
      <c r="K10" s="48"/>
      <c r="L10" s="48"/>
      <c r="M10" s="48"/>
      <c r="N10" s="55"/>
      <c r="O10" s="48"/>
      <c r="P10" s="55"/>
      <c r="Q10" s="48"/>
      <c r="R10" s="35"/>
    </row>
    <row r="11" spans="1:18" ht="12.75">
      <c r="A11" s="45"/>
      <c r="B11" s="45"/>
      <c r="C11" s="46"/>
      <c r="D11" s="47"/>
      <c r="E11" s="48"/>
      <c r="F11" s="80"/>
      <c r="G11" s="48"/>
      <c r="H11" s="80"/>
      <c r="I11" s="48"/>
      <c r="J11" s="80"/>
      <c r="K11" s="48"/>
      <c r="L11" s="48"/>
      <c r="M11" s="48"/>
      <c r="N11" s="55"/>
      <c r="O11" s="48"/>
      <c r="P11" s="55"/>
      <c r="Q11" s="48"/>
      <c r="R11" s="35"/>
    </row>
    <row r="12" spans="1:18" ht="12.75">
      <c r="A12" s="45"/>
      <c r="B12" s="45"/>
      <c r="C12" s="46"/>
      <c r="D12" s="47"/>
      <c r="E12" s="48"/>
      <c r="F12" s="80"/>
      <c r="G12" s="48"/>
      <c r="H12" s="80"/>
      <c r="I12" s="48"/>
      <c r="J12" s="80"/>
      <c r="K12" s="48"/>
      <c r="L12" s="48"/>
      <c r="M12" s="48"/>
      <c r="N12" s="55"/>
      <c r="O12" s="48"/>
      <c r="P12" s="55"/>
      <c r="Q12" s="48"/>
      <c r="R12" s="35"/>
    </row>
    <row r="13" spans="1:18" ht="15">
      <c r="A13" s="41" t="s">
        <v>84</v>
      </c>
      <c r="B13" s="56"/>
      <c r="C13" s="57"/>
      <c r="D13" s="40" t="s">
        <v>72</v>
      </c>
      <c r="E13" s="58"/>
      <c r="F13" s="58"/>
      <c r="G13" s="58"/>
      <c r="H13" s="58"/>
      <c r="I13" s="58"/>
      <c r="J13" s="58"/>
      <c r="K13" s="58"/>
      <c r="L13" s="58"/>
      <c r="M13" s="58"/>
      <c r="N13" s="59"/>
      <c r="O13" s="58"/>
      <c r="P13" s="59"/>
      <c r="Q13" s="58"/>
      <c r="R13" s="60"/>
    </row>
    <row r="14" spans="1:18" ht="15">
      <c r="A14" s="41" t="s">
        <v>85</v>
      </c>
      <c r="B14" s="56"/>
      <c r="C14" s="57"/>
      <c r="D14" s="40" t="s">
        <v>73</v>
      </c>
      <c r="E14" s="58"/>
      <c r="F14" s="58"/>
      <c r="G14" s="58"/>
      <c r="H14" s="58"/>
      <c r="I14" s="58"/>
      <c r="J14" s="58"/>
      <c r="K14" s="58"/>
      <c r="L14" s="58"/>
      <c r="M14" s="58"/>
      <c r="N14" s="59"/>
      <c r="O14" s="58"/>
      <c r="P14" s="59"/>
      <c r="Q14" s="58"/>
      <c r="R14" s="60"/>
    </row>
    <row r="15" spans="1:18" ht="15">
      <c r="A15" s="41" t="s">
        <v>86</v>
      </c>
      <c r="B15" s="56"/>
      <c r="C15" s="57"/>
      <c r="D15" s="40" t="s">
        <v>74</v>
      </c>
      <c r="E15" s="58"/>
      <c r="F15" s="58"/>
      <c r="G15" s="58"/>
      <c r="H15" s="58"/>
      <c r="I15" s="58"/>
      <c r="J15" s="58"/>
      <c r="K15" s="58"/>
      <c r="L15" s="58"/>
      <c r="M15" s="58"/>
      <c r="N15" s="59"/>
      <c r="O15" s="58"/>
      <c r="P15" s="59"/>
      <c r="Q15" s="58"/>
      <c r="R15" s="60"/>
    </row>
    <row r="16" spans="1:18" ht="17.25" customHeight="1">
      <c r="A16" s="41" t="s">
        <v>87</v>
      </c>
      <c r="B16" s="56"/>
      <c r="C16" s="57"/>
      <c r="D16" s="40" t="s">
        <v>111</v>
      </c>
      <c r="F16" s="40"/>
      <c r="G16" s="58"/>
      <c r="H16" s="58"/>
      <c r="I16" s="58"/>
      <c r="J16" s="58"/>
      <c r="K16" s="58"/>
      <c r="L16" s="58"/>
      <c r="M16" s="58"/>
      <c r="N16" s="59"/>
      <c r="O16" s="58"/>
      <c r="P16" s="59"/>
      <c r="Q16" s="58"/>
      <c r="R16" s="60"/>
    </row>
    <row r="17" spans="1:18" ht="15">
      <c r="A17" s="71" t="s">
        <v>112</v>
      </c>
      <c r="B17" s="62"/>
      <c r="C17" s="62"/>
      <c r="D17" s="40" t="s">
        <v>113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0"/>
    </row>
    <row r="18" spans="1:18" ht="15">
      <c r="A18" s="71" t="s">
        <v>114</v>
      </c>
      <c r="B18" s="62"/>
      <c r="C18" s="62"/>
      <c r="D18" s="40" t="s">
        <v>115</v>
      </c>
      <c r="E18" s="62"/>
      <c r="F18" s="62"/>
      <c r="G18" s="62"/>
      <c r="H18" s="62"/>
      <c r="I18" s="62"/>
      <c r="J18" s="62"/>
      <c r="K18" s="62"/>
      <c r="L18" s="62"/>
      <c r="M18" s="62"/>
      <c r="N18" s="61"/>
      <c r="O18" s="61"/>
      <c r="P18" s="61"/>
      <c r="Q18" s="61"/>
      <c r="R18" s="40"/>
    </row>
    <row r="19" spans="1:17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1" spans="7:8" ht="12.75">
      <c r="G21" s="30"/>
      <c r="H21" s="30"/>
    </row>
    <row r="22" spans="2:8" ht="12.75">
      <c r="B22" s="30"/>
      <c r="C22" s="30"/>
      <c r="G22" s="30"/>
      <c r="H22" s="30"/>
    </row>
    <row r="23" spans="7:8" ht="12.75">
      <c r="G23" s="30"/>
      <c r="H23" s="30"/>
    </row>
  </sheetData>
  <sheetProtection/>
  <mergeCells count="6">
    <mergeCell ref="Q7:Q8"/>
    <mergeCell ref="O7:O8"/>
    <mergeCell ref="P7:P8"/>
    <mergeCell ref="A9:B9"/>
    <mergeCell ref="C1:M1"/>
    <mergeCell ref="N7:N8"/>
  </mergeCells>
  <printOptions/>
  <pageMargins left="0.75" right="0.75" top="1" bottom="1" header="0.5" footer="0.5"/>
  <pageSetup orientation="portrait" paperSize="9" r:id="rId1"/>
  <ignoredErrors>
    <ignoredError sqref="A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10.00390625" style="0" bestFit="1" customWidth="1"/>
    <col min="2" max="2" width="22.00390625" style="0" customWidth="1"/>
    <col min="3" max="3" width="21.00390625" style="0" customWidth="1"/>
    <col min="4" max="4" width="14.28125" style="0" customWidth="1"/>
    <col min="5" max="5" width="16.7109375" style="0" customWidth="1"/>
    <col min="7" max="7" width="10.00390625" style="0" bestFit="1" customWidth="1"/>
  </cols>
  <sheetData>
    <row r="1" ht="12.75">
      <c r="A1" t="s">
        <v>54</v>
      </c>
    </row>
    <row r="2" ht="12.75">
      <c r="A2" t="s">
        <v>55</v>
      </c>
    </row>
    <row r="3" ht="12.75">
      <c r="A3" s="73" t="s">
        <v>56</v>
      </c>
    </row>
    <row r="4" ht="12.75">
      <c r="A4" t="s">
        <v>57</v>
      </c>
    </row>
    <row r="6" ht="13.5" thickBot="1"/>
    <row r="7" spans="1:12" ht="14.25" thickBot="1" thickTop="1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3"/>
    </row>
    <row r="8" spans="1:12" ht="13.5" thickTop="1">
      <c r="A8" s="72"/>
      <c r="B8" s="31" t="s">
        <v>136</v>
      </c>
      <c r="C8" s="32" t="s">
        <v>137</v>
      </c>
      <c r="D8" s="32" t="s">
        <v>138</v>
      </c>
      <c r="E8" s="32" t="s">
        <v>139</v>
      </c>
      <c r="F8" s="35"/>
      <c r="G8" s="35"/>
      <c r="H8" s="35"/>
      <c r="I8" s="35"/>
      <c r="J8" s="35"/>
      <c r="K8" s="35"/>
      <c r="L8" s="36"/>
    </row>
    <row r="9" spans="1:12" ht="12.75">
      <c r="A9" s="34"/>
      <c r="B9" s="72">
        <v>0.753599537037037</v>
      </c>
      <c r="C9" s="81">
        <v>128</v>
      </c>
      <c r="D9" s="81">
        <v>128</v>
      </c>
      <c r="E9" s="77">
        <f>TIME(0,0,C9/D9)+B9</f>
        <v>0.753611111111111</v>
      </c>
      <c r="F9" s="76"/>
      <c r="G9" s="34"/>
      <c r="H9" s="35"/>
      <c r="I9" s="35"/>
      <c r="J9" s="35"/>
      <c r="K9" s="35"/>
      <c r="L9" s="36"/>
    </row>
    <row r="10" spans="1:12" ht="12.75">
      <c r="A10" s="74"/>
      <c r="B10" s="75"/>
      <c r="C10" s="35"/>
      <c r="D10" s="75"/>
      <c r="E10" s="75"/>
      <c r="F10" s="35"/>
      <c r="G10" s="74"/>
      <c r="H10" s="35"/>
      <c r="I10" s="35"/>
      <c r="J10" s="35"/>
      <c r="K10" s="35"/>
      <c r="L10" s="36"/>
    </row>
    <row r="11" spans="1:12" ht="12.75">
      <c r="A11" s="34"/>
      <c r="B11" s="75"/>
      <c r="C11" s="35"/>
      <c r="D11" s="35"/>
      <c r="E11" s="35"/>
      <c r="F11" s="35"/>
      <c r="G11" s="35"/>
      <c r="H11" s="35"/>
      <c r="I11" s="35"/>
      <c r="J11" s="35"/>
      <c r="K11" s="35"/>
      <c r="L11" s="36"/>
    </row>
    <row r="12" spans="1:12" ht="12.75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6"/>
    </row>
    <row r="13" spans="1:12" ht="12.75">
      <c r="A13" s="34"/>
      <c r="B13" s="35"/>
      <c r="C13" s="35"/>
      <c r="D13" s="75"/>
      <c r="E13" s="35"/>
      <c r="F13" s="75"/>
      <c r="G13" s="35"/>
      <c r="H13" s="35"/>
      <c r="I13" s="35"/>
      <c r="J13" s="35"/>
      <c r="K13" s="35"/>
      <c r="L13" s="36"/>
    </row>
    <row r="14" spans="1:12" ht="12.75">
      <c r="A14" s="34"/>
      <c r="B14" s="35"/>
      <c r="C14" s="35"/>
      <c r="D14" s="35"/>
      <c r="E14" s="35"/>
      <c r="F14" s="75"/>
      <c r="G14" s="35"/>
      <c r="H14" s="35"/>
      <c r="I14" s="35"/>
      <c r="J14" s="35"/>
      <c r="K14" s="35"/>
      <c r="L14" s="36"/>
    </row>
    <row r="15" spans="1:12" ht="12.75">
      <c r="A15" s="34"/>
      <c r="B15" s="35"/>
      <c r="C15" s="35"/>
      <c r="D15" s="35"/>
      <c r="E15" s="35"/>
      <c r="F15" s="75"/>
      <c r="G15" s="35"/>
      <c r="H15" s="35"/>
      <c r="I15" s="35"/>
      <c r="J15" s="35"/>
      <c r="K15" s="35"/>
      <c r="L15" s="36"/>
    </row>
    <row r="16" spans="1:12" ht="12.75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6"/>
    </row>
    <row r="17" spans="1:12" ht="12.75">
      <c r="A17" s="34"/>
      <c r="B17" s="35"/>
      <c r="C17" s="35"/>
      <c r="D17" s="35"/>
      <c r="E17" s="77"/>
      <c r="F17" s="35"/>
      <c r="G17" s="35"/>
      <c r="H17" s="35"/>
      <c r="I17" s="35"/>
      <c r="J17" s="35"/>
      <c r="K17" s="35"/>
      <c r="L17" s="36"/>
    </row>
    <row r="18" spans="1:12" ht="12.75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6"/>
    </row>
    <row r="19" spans="1:12" ht="12.75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</row>
    <row r="20" spans="1:12" ht="12.75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6"/>
    </row>
    <row r="21" spans="1:12" ht="12.75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6"/>
    </row>
    <row r="22" spans="1:12" ht="12.75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6"/>
    </row>
    <row r="23" spans="1:12" ht="12.75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6"/>
    </row>
    <row r="24" spans="1:12" ht="12.75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</row>
    <row r="25" spans="1:12" ht="12.75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6"/>
    </row>
    <row r="26" spans="1:12" ht="12.75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6"/>
    </row>
    <row r="27" spans="1:12" ht="12.75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6"/>
    </row>
    <row r="28" spans="1:12" ht="12.75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6"/>
    </row>
    <row r="29" spans="1:12" ht="13.5" thickBot="1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9"/>
    </row>
    <row r="30" ht="13.5" thickTop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G</dc:creator>
  <cp:keywords/>
  <dc:description/>
  <cp:lastModifiedBy>LO</cp:lastModifiedBy>
  <dcterms:created xsi:type="dcterms:W3CDTF">2008-01-16T22:20:01Z</dcterms:created>
  <dcterms:modified xsi:type="dcterms:W3CDTF">2012-01-24T08:35:06Z</dcterms:modified>
  <cp:category/>
  <cp:version/>
  <cp:contentType/>
  <cp:contentStatus/>
</cp:coreProperties>
</file>